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C:\Users\kristjan\Desktop\"/>
    </mc:Choice>
  </mc:AlternateContent>
  <xr:revisionPtr revIDLastSave="0" documentId="13_ncr:1_{EF003387-324C-4EC0-A69A-6BEDA94A1C97}" xr6:coauthVersionLast="47" xr6:coauthVersionMax="47" xr10:uidLastSave="{00000000-0000-0000-0000-000000000000}"/>
  <bookViews>
    <workbookView xWindow="-120" yWindow="-120" windowWidth="29040" windowHeight="15720" xr2:uid="{DB9831B9-18AD-48F3-85D2-5872C790783C}"/>
  </bookViews>
  <sheets>
    <sheet name="Sheet1" sheetId="1" r:id="rId1"/>
  </sheets>
  <definedNames>
    <definedName name="_Hlk102996774" localSheetId="0">Sheet1!$A$1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7" i="1" l="1"/>
  <c r="E56" i="1"/>
  <c r="G56" i="1" s="1"/>
  <c r="E55" i="1"/>
  <c r="G55" i="1" s="1"/>
  <c r="E54" i="1"/>
  <c r="G54" i="1" s="1"/>
  <c r="E53" i="1"/>
  <c r="E52" i="1"/>
  <c r="E51" i="1"/>
  <c r="G51" i="1" s="1"/>
  <c r="E50" i="1"/>
  <c r="E49" i="1"/>
  <c r="G49" i="1" s="1"/>
  <c r="E48" i="1"/>
  <c r="G48" i="1" s="1"/>
  <c r="E47" i="1"/>
  <c r="G47" i="1" s="1"/>
  <c r="E46" i="1"/>
  <c r="G46" i="1" s="1"/>
  <c r="E45" i="1"/>
  <c r="G45" i="1" s="1"/>
  <c r="E44" i="1"/>
  <c r="G44" i="1" s="1"/>
  <c r="E43" i="1"/>
  <c r="G43" i="1" s="1"/>
  <c r="E42" i="1"/>
  <c r="G42" i="1" s="1"/>
  <c r="E41" i="1"/>
  <c r="G41" i="1" s="1"/>
  <c r="C57" i="1"/>
  <c r="E40" i="1"/>
  <c r="B57" i="1"/>
  <c r="D57" i="1"/>
  <c r="G53" i="1"/>
  <c r="G50" i="1"/>
  <c r="G52" i="1"/>
  <c r="F46" i="1" l="1"/>
  <c r="F45" i="1"/>
  <c r="F56" i="1"/>
  <c r="F44" i="1"/>
  <c r="F55" i="1"/>
  <c r="F43" i="1"/>
  <c r="F54" i="1"/>
  <c r="F53" i="1"/>
  <c r="F51" i="1"/>
  <c r="F50" i="1"/>
  <c r="F48" i="1"/>
  <c r="F52" i="1"/>
  <c r="F49" i="1"/>
  <c r="F47" i="1"/>
  <c r="F42" i="1"/>
  <c r="F41" i="1"/>
  <c r="F59" i="1"/>
  <c r="E57" i="1"/>
  <c r="F57" i="1" l="1"/>
</calcChain>
</file>

<file path=xl/sharedStrings.xml><?xml version="1.0" encoding="utf-8"?>
<sst xmlns="http://schemas.openxmlformats.org/spreadsheetml/2006/main" count="59" uniqueCount="57">
  <si>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</si>
  <si>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</si>
  <si>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</si>
  <si>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</si>
  <si>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</si>
  <si>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</si>
  <si>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</si>
  <si>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</si>
  <si>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</si>
  <si>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</si>
  <si>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</si>
  <si>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t>E-post</t>
  </si>
  <si>
    <r>
      <t xml:space="preserve">2. Projekti eelarve </t>
    </r>
    <r>
      <rPr>
        <i/>
        <sz val="10"/>
        <color theme="1"/>
        <rFont val="Times New Roman"/>
        <family val="1"/>
        <charset val="186"/>
      </rPr>
      <t>(toetatavate kulud loetelu)</t>
    </r>
  </si>
  <si>
    <t>Kulu kirjeldus</t>
  </si>
  <si>
    <t>Projekti summa</t>
  </si>
  <si>
    <t>Taotletav toetuse summa</t>
  </si>
  <si>
    <r>
      <t>Kulu kokku koos käibemaksuga</t>
    </r>
    <r>
      <rPr>
        <i/>
        <sz val="11"/>
        <color theme="1"/>
        <rFont val="Aptos Narrow"/>
        <family val="2"/>
        <scheme val="minor"/>
      </rPr>
      <t xml:space="preserve"> (</t>
    </r>
    <r>
      <rPr>
        <i/>
        <sz val="10"/>
        <color theme="1"/>
        <rFont val="Aptos Narrow"/>
        <family val="2"/>
        <scheme val="minor"/>
      </rPr>
      <t>täidavad mitte käibemaksu kohustuslased)</t>
    </r>
  </si>
  <si>
    <t>Telefoni nr.</t>
  </si>
  <si>
    <t>Kellelt ja kuidas on võetud hinnapäring, selle sisu ja hind ning tehtud valiku põhjendus</t>
  </si>
  <si>
    <t>(allkirjastatud digitaalselt)</t>
  </si>
  <si>
    <r>
      <t xml:space="preserve">Kulu kokku koos käibemaksuga   Käimeksu määr 24% alates 01.07.25 </t>
    </r>
    <r>
      <rPr>
        <i/>
        <sz val="10"/>
        <color theme="1"/>
        <rFont val="Aptos Narrow"/>
        <family val="2"/>
        <scheme val="minor"/>
      </rPr>
      <t>(täidavad käibemaksu kohustuslased)</t>
    </r>
  </si>
  <si>
    <r>
      <t xml:space="preserve">Kulu kokku koos käibemaksuga   Käimeksu määr 22% kuni 30.06.25 </t>
    </r>
    <r>
      <rPr>
        <i/>
        <sz val="10"/>
        <color theme="1"/>
        <rFont val="Aptos Narrow"/>
        <family val="2"/>
        <scheme val="minor"/>
      </rPr>
      <t>(täidavad käibemaksu kohustuslased)</t>
    </r>
  </si>
  <si>
    <t>Taotlusvorm vabatahtlikkuse alusel Päästeameti tegevuses osalejale tegevustoetuse taotlemiseks</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</si>
  <si>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</si>
  <si>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</si>
  <si>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</si>
  <si>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</si>
  <si>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</si>
  <si>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</si>
  <si>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</si>
  <si>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Kavandatava/tehtud tegevuse (kulu) kuupäev</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</si>
  <si>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</si>
  <si>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</si>
  <si>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</si>
  <si>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</si>
  <si>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</si>
  <si>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</si>
  <si>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</si>
  <si>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</si>
  <si>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</si>
  <si>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</si>
  <si>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</si>
  <si>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</si>
  <si>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G57 olev summa ületab 30 000 eurot selles osas, mis ületab piirmäära) </t>
    </r>
  </si>
  <si>
    <t>MTÜ Rõngu Vabatahtlik Päästeselts</t>
  </si>
  <si>
    <t>EE131010220202929225</t>
  </si>
  <si>
    <t>Puiestee põik 2b, Rõngu alevik, 61001, Elva vald, Tartu maakond</t>
  </si>
  <si>
    <t>Kristjan Meister</t>
  </si>
  <si>
    <t>rongu.vabatahtlik@elva.ee</t>
  </si>
  <si>
    <t>Uue depoohoone (asukoht Viljandi mnt 2b, Rõngu alevik, 61001, Elva vald, Tartu maakond) platsi ehitus.</t>
  </si>
  <si>
    <t>Platsi rajamine vastavalt esitatud pakkumisele</t>
  </si>
  <si>
    <t xml:space="preserve">Platsi rajamine vastavalt esitatud pakkumisele </t>
  </si>
  <si>
    <t>Taotleja ei ole projekti tegevustele taotlenud toetust muust riigieelarvelisest, Euroopa Liidu või välisabi toetusmeetmest</t>
  </si>
  <si>
    <t xml:space="preserve">Projekti eesmärgiks on rajada uue depoohoone ette sobilik plats päästeautode liikumiseks . Tänasel päeval on depoohoone esine plats kaetud osaliselt killustiku ja osaliselt kruusaga. Tänane(killustiku ja kruusa) lahendus ei ole sobilik peamiselt neljal põhjusel:                                                                                    1. Rasked päästeautod keeravad manööverdades killustiku rööpasse                                                                                                                                                                                                                                                                                                                                                                                                                                                                                               2. Killustikus olevad hoone kommunikatsioonidega seotud kaevusid ei ole võimalik stabiilselt killustikku kinnitada ja seeläbi on võimalus neid raskete päästeautodega manööverdades vigastada                                                                                                                                                                                                                                                     3. Talvisel perioodil on lume lükkamine raskendatud                                                                                                                                                                                                                                                                                                                                                                                                                                                                                                                                4. Autodega manööverdades kantakse hoonesse palju kruusa </t>
  </si>
  <si>
    <t xml:space="preserve">Uue depoohoone platsi rajamine </t>
  </si>
  <si>
    <t>15.10.2025- 31.12.2025</t>
  </si>
  <si>
    <t>Pakkumised võetud ettevõtetelt Mixoral Grupp OÜ ja  Põranda Proff OÜ-lt.  Pakkumised on tehtud erinevatele pinnakatetele kinnistu vertikaalprojekti põhjal. Valik on tehtud lahenduse sobivuse järgi, arvestades ka hinda.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</si>
</sst>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2" x14ac:knownFonts="1">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1"/>
      <color theme="1"/>
      <name val="Aptos Narrow"/>
      <family val="2"/>
      <scheme val="minor"/>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
      <u/>
      <sz val="11"/>
      <color theme="10"/>
      <name val="Aptos Narrow"/>
      <family val="2"/>
      <charset val="186"/>
      <scheme val="minor"/>
    </font>
  </fonts>
  <fills count="3">
    <fill>
      <patternFill patternType="none"/>
    </fill>
    <fill>
      <patternFill patternType="gray125"/>
    </fill>
    <fill>
      <patternFill patternType="solid">
        <fgColor theme="0" tint="-0.14999847407452621"/>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style="thin">
        <color indexed="64"/>
      </left>
      <right/>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1" fillId="0" borderId="0" applyNumberFormat="0" applyFill="0" applyBorder="0" applyAlignment="0" applyProtection="0"/>
  </cellStyleXfs>
  <cellXfs count="110">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4" fillId="0" borderId="16"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1" fontId="0" fillId="0" borderId="1" xfId="0" applyNumberFormat="1" applyBorder="1"/>
    <xf numFmtId="0" fontId="4" fillId="0" borderId="30" xfId="0" applyFont="1" applyBorder="1" applyAlignment="1">
      <alignment vertical="top"/>
    </xf>
    <xf numFmtId="0" fontId="4" fillId="0" borderId="31" xfId="0" applyFont="1" applyBorder="1" applyAlignment="1">
      <alignment horizontal="left" vertical="top" wrapText="1"/>
    </xf>
    <xf numFmtId="0" fontId="4" fillId="0" borderId="31" xfId="0" applyFont="1" applyBorder="1" applyAlignment="1">
      <alignment vertical="top" wrapText="1"/>
    </xf>
    <xf numFmtId="0" fontId="4" fillId="0" borderId="32" xfId="0" applyFont="1" applyBorder="1" applyAlignment="1">
      <alignment vertical="top" wrapText="1"/>
    </xf>
    <xf numFmtId="0" fontId="4" fillId="0" borderId="30"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0" fontId="0" fillId="0" borderId="38" xfId="0" applyBorder="1"/>
    <xf numFmtId="0" fontId="0" fillId="0" borderId="2" xfId="0" applyBorder="1"/>
    <xf numFmtId="0" fontId="0" fillId="0" borderId="39" xfId="0" applyBorder="1"/>
    <xf numFmtId="1" fontId="0" fillId="0" borderId="40" xfId="0" applyNumberFormat="1" applyBorder="1"/>
    <xf numFmtId="1" fontId="0" fillId="0" borderId="29" xfId="0" applyNumberFormat="1" applyBorder="1"/>
    <xf numFmtId="1" fontId="0" fillId="0" borderId="41" xfId="0" applyNumberFormat="1" applyBorder="1"/>
    <xf numFmtId="14" fontId="0" fillId="2" borderId="21" xfId="0" applyNumberFormat="1" applyFill="1" applyBorder="1"/>
    <xf numFmtId="0" fontId="0" fillId="2" borderId="1" xfId="0" applyFill="1" applyBorder="1"/>
    <xf numFmtId="0" fontId="0" fillId="2" borderId="23" xfId="0" applyFill="1" applyBorder="1"/>
    <xf numFmtId="0" fontId="0" fillId="2" borderId="20" xfId="0" applyFill="1" applyBorder="1" applyAlignment="1">
      <alignment horizontal="center" wrapText="1"/>
    </xf>
    <xf numFmtId="0" fontId="0" fillId="2" borderId="20" xfId="0" applyFill="1" applyBorder="1"/>
    <xf numFmtId="0" fontId="0" fillId="2" borderId="26" xfId="0" applyFill="1" applyBorder="1"/>
    <xf numFmtId="0" fontId="0" fillId="2" borderId="34" xfId="0" applyFill="1" applyBorder="1"/>
    <xf numFmtId="0" fontId="0" fillId="2" borderId="28" xfId="0" applyFill="1" applyBorder="1"/>
    <xf numFmtId="0" fontId="10" fillId="0" borderId="31" xfId="0" applyFont="1" applyBorder="1"/>
    <xf numFmtId="0" fontId="10" fillId="0" borderId="35" xfId="0" applyFont="1" applyBorder="1"/>
    <xf numFmtId="3" fontId="0" fillId="2" borderId="16" xfId="0" applyNumberFormat="1" applyFill="1" applyBorder="1"/>
    <xf numFmtId="0" fontId="11" fillId="2" borderId="24" xfId="1" applyFill="1" applyBorder="1"/>
    <xf numFmtId="164" fontId="10" fillId="0" borderId="35" xfId="0" applyNumberFormat="1" applyFont="1" applyBorder="1"/>
    <xf numFmtId="164" fontId="4" fillId="0" borderId="4" xfId="0" applyNumberFormat="1" applyFont="1" applyBorder="1"/>
    <xf numFmtId="0" fontId="0" fillId="2" borderId="33" xfId="0" applyFill="1" applyBorder="1" applyAlignment="1">
      <alignment wrapText="1"/>
    </xf>
    <xf numFmtId="164" fontId="0" fillId="0" borderId="34" xfId="0" applyNumberFormat="1" applyBorder="1"/>
    <xf numFmtId="0" fontId="7" fillId="0" borderId="0" xfId="0" applyFont="1" applyAlignment="1">
      <alignment horizontal="right"/>
    </xf>
    <xf numFmtId="0" fontId="0" fillId="2" borderId="20" xfId="0" applyFill="1" applyBorder="1" applyAlignment="1">
      <alignment horizontal="center"/>
    </xf>
    <xf numFmtId="0" fontId="0" fillId="2" borderId="1" xfId="0" applyFill="1" applyBorder="1" applyAlignment="1">
      <alignment horizontal="center"/>
    </xf>
    <xf numFmtId="0" fontId="0" fillId="2" borderId="39" xfId="0" applyFill="1" applyBorder="1" applyAlignment="1">
      <alignment horizontal="center" wrapText="1"/>
    </xf>
    <xf numFmtId="0" fontId="0" fillId="2" borderId="46" xfId="0" applyFill="1" applyBorder="1" applyAlignment="1">
      <alignment horizontal="center" wrapText="1"/>
    </xf>
    <xf numFmtId="0" fontId="0" fillId="2" borderId="47" xfId="0" applyFill="1" applyBorder="1" applyAlignment="1">
      <alignment horizontal="center" wrapText="1"/>
    </xf>
    <xf numFmtId="0" fontId="0" fillId="2" borderId="48" xfId="0" applyFill="1" applyBorder="1" applyAlignment="1">
      <alignment horizontal="center" wrapText="1"/>
    </xf>
    <xf numFmtId="0" fontId="0" fillId="2" borderId="0" xfId="0" applyFill="1" applyAlignment="1">
      <alignment horizontal="center" wrapText="1"/>
    </xf>
    <xf numFmtId="0" fontId="0" fillId="2" borderId="41" xfId="0" applyFill="1" applyBorder="1" applyAlignment="1">
      <alignment horizontal="center" wrapText="1"/>
    </xf>
    <xf numFmtId="0" fontId="0" fillId="2" borderId="49" xfId="0" applyFill="1" applyBorder="1" applyAlignment="1">
      <alignment horizontal="center" wrapText="1"/>
    </xf>
    <xf numFmtId="0" fontId="0" fillId="2" borderId="36" xfId="0" applyFill="1" applyBorder="1" applyAlignment="1">
      <alignment horizontal="center" wrapText="1"/>
    </xf>
    <xf numFmtId="0" fontId="0" fillId="2" borderId="42" xfId="0" applyFill="1" applyBorder="1" applyAlignment="1">
      <alignment horizontal="center" wrapText="1"/>
    </xf>
    <xf numFmtId="0" fontId="0" fillId="2" borderId="26" xfId="0" applyFill="1" applyBorder="1" applyAlignment="1">
      <alignment horizontal="center"/>
    </xf>
    <xf numFmtId="0" fontId="0" fillId="2" borderId="27" xfId="0" applyFill="1" applyBorder="1" applyAlignment="1">
      <alignment horizontal="center"/>
    </xf>
    <xf numFmtId="0" fontId="0" fillId="2" borderId="37" xfId="0" applyFill="1" applyBorder="1" applyAlignment="1">
      <alignment horizontal="right"/>
    </xf>
    <xf numFmtId="0" fontId="0" fillId="2" borderId="27" xfId="0" applyFill="1" applyBorder="1" applyAlignment="1">
      <alignment horizontal="center" vertical="top"/>
    </xf>
    <xf numFmtId="0" fontId="0" fillId="2" borderId="24" xfId="0" applyFill="1" applyBorder="1" applyAlignment="1">
      <alignment horizontal="center" vertical="top"/>
    </xf>
    <xf numFmtId="0" fontId="0" fillId="0" borderId="36" xfId="0" applyBorder="1" applyAlignment="1">
      <alignment horizontal="left" wrapText="1"/>
    </xf>
    <xf numFmtId="0" fontId="0" fillId="2" borderId="31" xfId="0" applyFill="1" applyBorder="1" applyAlignment="1">
      <alignment horizontal="center" wrapText="1"/>
    </xf>
    <xf numFmtId="0" fontId="0" fillId="2" borderId="32" xfId="0" applyFill="1" applyBorder="1" applyAlignment="1">
      <alignment horizontal="center" wrapText="1"/>
    </xf>
    <xf numFmtId="0" fontId="3" fillId="0" borderId="36" xfId="0" applyFont="1" applyBorder="1" applyAlignment="1">
      <alignment horizontal="left" wrapText="1"/>
    </xf>
    <xf numFmtId="0" fontId="0" fillId="2" borderId="2" xfId="0" applyFill="1" applyBorder="1" applyAlignment="1">
      <alignment horizontal="center"/>
    </xf>
    <xf numFmtId="0" fontId="0" fillId="2" borderId="3" xfId="0" applyFill="1" applyBorder="1" applyAlignment="1">
      <alignment horizontal="center"/>
    </xf>
    <xf numFmtId="0" fontId="0" fillId="2" borderId="15" xfId="0" applyFill="1" applyBorder="1" applyAlignment="1">
      <alignment horizontal="center"/>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4" fillId="0" borderId="43" xfId="0" applyFont="1" applyBorder="1" applyAlignment="1">
      <alignment horizontal="right" wrapText="1"/>
    </xf>
    <xf numFmtId="0" fontId="4" fillId="0" borderId="44" xfId="0" applyFont="1" applyBorder="1" applyAlignment="1">
      <alignment horizontal="right" wrapText="1"/>
    </xf>
    <xf numFmtId="0" fontId="4" fillId="0" borderId="45" xfId="0" applyFont="1" applyBorder="1" applyAlignment="1">
      <alignment horizontal="right" wrapText="1"/>
    </xf>
    <xf numFmtId="0" fontId="0" fillId="2" borderId="1" xfId="0" applyFill="1" applyBorder="1" applyAlignment="1">
      <alignment horizontal="center" vertical="top"/>
    </xf>
    <xf numFmtId="0" fontId="0" fillId="2" borderId="23" xfId="0" applyFill="1" applyBorder="1" applyAlignment="1">
      <alignment horizontal="center" vertical="top"/>
    </xf>
    <xf numFmtId="0" fontId="0" fillId="2" borderId="8" xfId="0" applyFill="1" applyBorder="1" applyAlignment="1">
      <alignment horizontal="left"/>
    </xf>
    <xf numFmtId="0" fontId="0" fillId="2" borderId="9" xfId="0" applyFill="1" applyBorder="1" applyAlignment="1">
      <alignment horizontal="left"/>
    </xf>
    <xf numFmtId="0" fontId="0" fillId="2" borderId="10" xfId="0" applyFill="1" applyBorder="1" applyAlignment="1">
      <alignment horizontal="left"/>
    </xf>
    <xf numFmtId="0" fontId="4" fillId="0" borderId="19" xfId="0" applyFont="1" applyBorder="1" applyAlignment="1">
      <alignment horizontal="right" wrapText="1"/>
    </xf>
    <xf numFmtId="0" fontId="4" fillId="0" borderId="36" xfId="0" applyFont="1" applyBorder="1" applyAlignment="1">
      <alignment horizontal="right" wrapText="1"/>
    </xf>
    <xf numFmtId="164" fontId="4" fillId="0" borderId="19" xfId="0" applyNumberFormat="1" applyFont="1" applyBorder="1" applyAlignment="1">
      <alignment horizontal="right"/>
    </xf>
    <xf numFmtId="164" fontId="4" fillId="0" borderId="42" xfId="0" applyNumberFormat="1" applyFont="1" applyBorder="1" applyAlignment="1">
      <alignment horizontal="right"/>
    </xf>
    <xf numFmtId="0" fontId="4" fillId="2" borderId="43" xfId="0" applyFont="1" applyFill="1" applyBorder="1" applyAlignment="1">
      <alignment horizontal="right"/>
    </xf>
    <xf numFmtId="0" fontId="4" fillId="2" borderId="45" xfId="0" applyFont="1" applyFill="1" applyBorder="1" applyAlignment="1">
      <alignment horizontal="right"/>
    </xf>
    <xf numFmtId="0" fontId="1" fillId="0" borderId="0" xfId="0" applyFont="1" applyAlignment="1">
      <alignment horizontal="center" vertical="center" wrapText="1"/>
    </xf>
    <xf numFmtId="0" fontId="4" fillId="0" borderId="21" xfId="0" applyFont="1" applyBorder="1" applyAlignment="1">
      <alignment horizontal="center" vertical="top" wrapText="1"/>
    </xf>
    <xf numFmtId="0" fontId="4" fillId="0" borderId="22"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8" fillId="0" borderId="0" xfId="0" applyFont="1" applyAlignment="1">
      <alignment horizontal="left" vertical="center"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0" fillId="2" borderId="8" xfId="0" applyFill="1" applyBorder="1" applyAlignment="1">
      <alignment horizontal="left" wrapText="1"/>
    </xf>
    <xf numFmtId="0" fontId="0" fillId="2" borderId="9" xfId="0" applyFill="1" applyBorder="1" applyAlignment="1">
      <alignment horizontal="left" wrapText="1"/>
    </xf>
    <xf numFmtId="0" fontId="0" fillId="2" borderId="10" xfId="0" applyFill="1" applyBorder="1" applyAlignment="1">
      <alignment horizontal="left" wrapText="1"/>
    </xf>
    <xf numFmtId="0" fontId="0" fillId="2" borderId="50" xfId="0" applyFill="1" applyBorder="1" applyAlignment="1">
      <alignment horizontal="center"/>
    </xf>
    <xf numFmtId="0" fontId="0" fillId="2" borderId="51" xfId="0" applyFill="1" applyBorder="1" applyAlignment="1">
      <alignment horizontal="center"/>
    </xf>
    <xf numFmtId="0" fontId="0" fillId="2" borderId="52" xfId="0" applyFill="1" applyBorder="1" applyAlignment="1">
      <alignment horizontal="center"/>
    </xf>
    <xf numFmtId="0" fontId="0" fillId="2" borderId="53" xfId="0" applyFill="1" applyBorder="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rongu.vabatahtlik@elva.e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E2E46-BEE0-42B9-BAFC-20F9E041740C}">
  <dimension ref="A1:G80"/>
  <sheetViews>
    <sheetView tabSelected="1" topLeftCell="A59" workbookViewId="0">
      <selection activeCell="C65" sqref="C65:E71"/>
    </sheetView>
  </sheetViews>
  <sheetFormatPr defaultRowHeight="15" x14ac:dyDescent="0.25"/>
  <cols>
    <col min="1" max="1" width="36.140625" customWidth="1"/>
    <col min="2" max="2" width="22.42578125" customWidth="1"/>
    <col min="3" max="3" width="31.42578125" customWidth="1"/>
    <col min="4" max="4" width="26.7109375" customWidth="1"/>
    <col min="5" max="5" width="10.42578125" customWidth="1"/>
    <col min="6" max="6" width="15.7109375" customWidth="1"/>
    <col min="7" max="7" width="12.5703125" customWidth="1"/>
  </cols>
  <sheetData>
    <row r="1" spans="1:4" ht="51" customHeight="1" x14ac:dyDescent="0.25">
      <c r="A1" s="86" t="s">
        <v>22</v>
      </c>
      <c r="B1" s="86"/>
      <c r="C1" s="86"/>
      <c r="D1" s="86"/>
    </row>
    <row r="2" spans="1:4" ht="14.45" customHeight="1" x14ac:dyDescent="0.25">
      <c r="A2" s="14"/>
      <c r="B2" s="14"/>
      <c r="C2" s="14"/>
      <c r="D2" s="14"/>
    </row>
    <row r="3" spans="1:4" ht="14.45" customHeight="1" x14ac:dyDescent="0.25">
      <c r="A3" s="91" t="s">
        <v>34</v>
      </c>
      <c r="B3" s="91"/>
      <c r="C3" s="14"/>
      <c r="D3" s="14"/>
    </row>
    <row r="5" spans="1:4" ht="15.75" thickBot="1" x14ac:dyDescent="0.3">
      <c r="A5" s="1" t="s">
        <v>0</v>
      </c>
    </row>
    <row r="6" spans="1:4" x14ac:dyDescent="0.25">
      <c r="A6" s="11" t="s">
        <v>1</v>
      </c>
      <c r="B6" s="97"/>
      <c r="C6" s="98"/>
      <c r="D6" s="99"/>
    </row>
    <row r="7" spans="1:4" x14ac:dyDescent="0.25">
      <c r="A7" s="12" t="s">
        <v>2</v>
      </c>
      <c r="B7" s="100"/>
      <c r="C7" s="101"/>
      <c r="D7" s="102"/>
    </row>
    <row r="8" spans="1:4" x14ac:dyDescent="0.25">
      <c r="A8" s="12" t="s">
        <v>3</v>
      </c>
      <c r="B8" s="100"/>
      <c r="C8" s="101"/>
      <c r="D8" s="102"/>
    </row>
    <row r="9" spans="1:4" ht="15.75" thickBot="1" x14ac:dyDescent="0.3">
      <c r="A9" s="13" t="s">
        <v>4</v>
      </c>
      <c r="B9" s="94"/>
      <c r="C9" s="95"/>
      <c r="D9" s="96"/>
    </row>
    <row r="11" spans="1:4" ht="15.75" thickBot="1" x14ac:dyDescent="0.3">
      <c r="A11" s="1" t="s">
        <v>5</v>
      </c>
    </row>
    <row r="12" spans="1:4" x14ac:dyDescent="0.25">
      <c r="A12" s="5" t="s">
        <v>6</v>
      </c>
      <c r="B12" s="29">
        <v>45945</v>
      </c>
      <c r="C12" s="6" t="s">
        <v>7</v>
      </c>
      <c r="D12" s="29">
        <v>46022</v>
      </c>
    </row>
    <row r="13" spans="1:4" x14ac:dyDescent="0.25">
      <c r="A13" s="7" t="s">
        <v>35</v>
      </c>
      <c r="B13" s="66" t="s">
        <v>44</v>
      </c>
      <c r="C13" s="67"/>
      <c r="D13" s="68"/>
    </row>
    <row r="14" spans="1:4" x14ac:dyDescent="0.25">
      <c r="A14" s="8" t="s">
        <v>8</v>
      </c>
      <c r="B14" s="30">
        <v>80336004</v>
      </c>
      <c r="C14" s="4" t="s">
        <v>38</v>
      </c>
      <c r="D14" s="31" t="s">
        <v>45</v>
      </c>
    </row>
    <row r="15" spans="1:4" x14ac:dyDescent="0.25">
      <c r="A15" s="7" t="s">
        <v>9</v>
      </c>
      <c r="B15" s="66" t="s">
        <v>46</v>
      </c>
      <c r="C15" s="67"/>
      <c r="D15" s="68"/>
    </row>
    <row r="16" spans="1:4" x14ac:dyDescent="0.25">
      <c r="A16" s="7" t="s">
        <v>10</v>
      </c>
      <c r="B16" s="66" t="s">
        <v>47</v>
      </c>
      <c r="C16" s="67"/>
      <c r="D16" s="68"/>
    </row>
    <row r="17" spans="1:4" ht="15.75" thickBot="1" x14ac:dyDescent="0.3">
      <c r="A17" s="9" t="s">
        <v>17</v>
      </c>
      <c r="B17" s="39">
        <v>56569766</v>
      </c>
      <c r="C17" s="10" t="s">
        <v>11</v>
      </c>
      <c r="D17" s="40" t="s">
        <v>48</v>
      </c>
    </row>
    <row r="20" spans="1:4" ht="15.75" thickBot="1" x14ac:dyDescent="0.3">
      <c r="A20" s="2" t="s">
        <v>24</v>
      </c>
    </row>
    <row r="21" spans="1:4" ht="25.5" customHeight="1" x14ac:dyDescent="0.25">
      <c r="A21" s="69" t="s">
        <v>37</v>
      </c>
      <c r="B21" s="70"/>
      <c r="C21" s="70"/>
      <c r="D21" s="71"/>
    </row>
    <row r="22" spans="1:4" ht="62.45" customHeight="1" thickBot="1" x14ac:dyDescent="0.3">
      <c r="A22" s="77" t="s">
        <v>49</v>
      </c>
      <c r="B22" s="78"/>
      <c r="C22" s="78"/>
      <c r="D22" s="79"/>
    </row>
    <row r="23" spans="1:4" ht="15.75" thickBot="1" x14ac:dyDescent="0.3"/>
    <row r="24" spans="1:4" ht="39" customHeight="1" x14ac:dyDescent="0.25">
      <c r="A24" s="69" t="s">
        <v>36</v>
      </c>
      <c r="B24" s="70"/>
      <c r="C24" s="70"/>
      <c r="D24" s="71"/>
    </row>
    <row r="25" spans="1:4" ht="62.45" customHeight="1" thickBot="1" x14ac:dyDescent="0.3">
      <c r="A25" s="103" t="s">
        <v>53</v>
      </c>
      <c r="B25" s="104"/>
      <c r="C25" s="104"/>
      <c r="D25" s="105"/>
    </row>
    <row r="26" spans="1:4" ht="15.75" thickBot="1" x14ac:dyDescent="0.3">
      <c r="A26" s="21"/>
      <c r="B26" s="21"/>
      <c r="C26" s="21"/>
      <c r="D26" s="21"/>
    </row>
    <row r="27" spans="1:4" ht="15.75" thickBot="1" x14ac:dyDescent="0.3">
      <c r="A27" s="69" t="s">
        <v>28</v>
      </c>
      <c r="B27" s="70"/>
      <c r="C27" s="70"/>
      <c r="D27" s="71"/>
    </row>
    <row r="28" spans="1:4" ht="32.450000000000003" customHeight="1" x14ac:dyDescent="0.25">
      <c r="A28" s="22" t="s">
        <v>30</v>
      </c>
      <c r="B28" s="92" t="s">
        <v>29</v>
      </c>
      <c r="C28" s="92"/>
      <c r="D28" s="93"/>
    </row>
    <row r="29" spans="1:4" x14ac:dyDescent="0.25">
      <c r="A29" s="32" t="s">
        <v>55</v>
      </c>
      <c r="B29" s="75" t="s">
        <v>50</v>
      </c>
      <c r="C29" s="75"/>
      <c r="D29" s="76"/>
    </row>
    <row r="30" spans="1:4" x14ac:dyDescent="0.25">
      <c r="A30" s="32"/>
      <c r="B30" s="75"/>
      <c r="C30" s="75"/>
      <c r="D30" s="76"/>
    </row>
    <row r="31" spans="1:4" x14ac:dyDescent="0.25">
      <c r="A31" s="32"/>
      <c r="B31" s="75"/>
      <c r="C31" s="75"/>
      <c r="D31" s="76"/>
    </row>
    <row r="32" spans="1:4" x14ac:dyDescent="0.25">
      <c r="A32" s="32"/>
      <c r="B32" s="75"/>
      <c r="C32" s="75"/>
      <c r="D32" s="76"/>
    </row>
    <row r="33" spans="1:7" x14ac:dyDescent="0.25">
      <c r="A33" s="33"/>
      <c r="B33" s="75"/>
      <c r="C33" s="75"/>
      <c r="D33" s="76"/>
    </row>
    <row r="34" spans="1:7" x14ac:dyDescent="0.25">
      <c r="A34" s="33"/>
      <c r="B34" s="75"/>
      <c r="C34" s="75"/>
      <c r="D34" s="76"/>
    </row>
    <row r="35" spans="1:7" ht="15.75" thickBot="1" x14ac:dyDescent="0.3">
      <c r="A35" s="34"/>
      <c r="B35" s="60"/>
      <c r="C35" s="60"/>
      <c r="D35" s="61"/>
    </row>
    <row r="37" spans="1:7" x14ac:dyDescent="0.25">
      <c r="A37" s="2" t="s">
        <v>12</v>
      </c>
    </row>
    <row r="38" spans="1:7" ht="32.450000000000003" customHeight="1" thickBot="1" x14ac:dyDescent="0.3">
      <c r="A38" s="62" t="s">
        <v>25</v>
      </c>
      <c r="B38" s="62"/>
      <c r="C38" s="62"/>
      <c r="D38" s="62"/>
      <c r="E38" s="62"/>
      <c r="F38" s="62"/>
      <c r="G38" s="62"/>
    </row>
    <row r="39" spans="1:7" ht="70.5" customHeight="1" thickBot="1" x14ac:dyDescent="0.3">
      <c r="A39" s="16" t="s">
        <v>13</v>
      </c>
      <c r="B39" s="17" t="s">
        <v>16</v>
      </c>
      <c r="C39" s="17" t="s">
        <v>21</v>
      </c>
      <c r="D39" s="17" t="s">
        <v>20</v>
      </c>
      <c r="E39" s="18" t="s">
        <v>14</v>
      </c>
      <c r="F39" s="18" t="s">
        <v>31</v>
      </c>
      <c r="G39" s="19" t="s">
        <v>15</v>
      </c>
    </row>
    <row r="40" spans="1:7" ht="30" x14ac:dyDescent="0.25">
      <c r="A40" s="43" t="s">
        <v>51</v>
      </c>
      <c r="B40" s="35">
        <v>41211.4</v>
      </c>
      <c r="C40" s="35"/>
      <c r="D40" s="35"/>
      <c r="E40" s="23">
        <f>D40/1.24+C40/1.22+B40</f>
        <v>41211.4</v>
      </c>
      <c r="F40" s="44">
        <v>11211.4</v>
      </c>
      <c r="G40" s="26">
        <v>30000</v>
      </c>
    </row>
    <row r="41" spans="1:7" x14ac:dyDescent="0.25">
      <c r="A41" s="33"/>
      <c r="B41" s="30"/>
      <c r="C41" s="30"/>
      <c r="D41" s="30"/>
      <c r="E41" s="24">
        <f t="shared" ref="E41:E56" si="0">D41/1.24+C41/1.22+B41</f>
        <v>0</v>
      </c>
      <c r="F41" s="15">
        <f t="shared" ref="F41:F56" si="1">E41-G41</f>
        <v>0</v>
      </c>
      <c r="G41" s="26">
        <f t="shared" ref="G41:G56" si="2">E41/1.1</f>
        <v>0</v>
      </c>
    </row>
    <row r="42" spans="1:7" x14ac:dyDescent="0.25">
      <c r="A42" s="33"/>
      <c r="B42" s="30"/>
      <c r="C42" s="30"/>
      <c r="D42" s="30"/>
      <c r="E42" s="24">
        <f t="shared" si="0"/>
        <v>0</v>
      </c>
      <c r="F42" s="15">
        <f t="shared" si="1"/>
        <v>0</v>
      </c>
      <c r="G42" s="26">
        <f t="shared" si="2"/>
        <v>0</v>
      </c>
    </row>
    <row r="43" spans="1:7" x14ac:dyDescent="0.25">
      <c r="A43" s="33"/>
      <c r="B43" s="30"/>
      <c r="C43" s="30"/>
      <c r="D43" s="30"/>
      <c r="E43" s="24">
        <f t="shared" si="0"/>
        <v>0</v>
      </c>
      <c r="F43" s="15">
        <f t="shared" si="1"/>
        <v>0</v>
      </c>
      <c r="G43" s="26">
        <f t="shared" si="2"/>
        <v>0</v>
      </c>
    </row>
    <row r="44" spans="1:7" x14ac:dyDescent="0.25">
      <c r="A44" s="33"/>
      <c r="B44" s="30"/>
      <c r="C44" s="30"/>
      <c r="D44" s="30"/>
      <c r="E44" s="24">
        <f t="shared" si="0"/>
        <v>0</v>
      </c>
      <c r="F44" s="15">
        <f t="shared" si="1"/>
        <v>0</v>
      </c>
      <c r="G44" s="26">
        <f t="shared" si="2"/>
        <v>0</v>
      </c>
    </row>
    <row r="45" spans="1:7" x14ac:dyDescent="0.25">
      <c r="A45" s="33"/>
      <c r="B45" s="30"/>
      <c r="C45" s="30"/>
      <c r="D45" s="30"/>
      <c r="E45" s="24">
        <f t="shared" si="0"/>
        <v>0</v>
      </c>
      <c r="F45" s="15">
        <f t="shared" si="1"/>
        <v>0</v>
      </c>
      <c r="G45" s="26">
        <f t="shared" si="2"/>
        <v>0</v>
      </c>
    </row>
    <row r="46" spans="1:7" x14ac:dyDescent="0.25">
      <c r="A46" s="33"/>
      <c r="B46" s="30"/>
      <c r="C46" s="30"/>
      <c r="D46" s="30"/>
      <c r="E46" s="24">
        <f t="shared" si="0"/>
        <v>0</v>
      </c>
      <c r="F46" s="15">
        <f t="shared" si="1"/>
        <v>0</v>
      </c>
      <c r="G46" s="26">
        <f t="shared" si="2"/>
        <v>0</v>
      </c>
    </row>
    <row r="47" spans="1:7" x14ac:dyDescent="0.25">
      <c r="A47" s="33"/>
      <c r="B47" s="30"/>
      <c r="C47" s="30"/>
      <c r="D47" s="30"/>
      <c r="E47" s="24">
        <f t="shared" si="0"/>
        <v>0</v>
      </c>
      <c r="F47" s="15">
        <f t="shared" si="1"/>
        <v>0</v>
      </c>
      <c r="G47" s="26">
        <f t="shared" si="2"/>
        <v>0</v>
      </c>
    </row>
    <row r="48" spans="1:7" x14ac:dyDescent="0.25">
      <c r="A48" s="33"/>
      <c r="B48" s="30"/>
      <c r="C48" s="30"/>
      <c r="D48" s="30"/>
      <c r="E48" s="24">
        <f t="shared" si="0"/>
        <v>0</v>
      </c>
      <c r="F48" s="15">
        <f t="shared" si="1"/>
        <v>0</v>
      </c>
      <c r="G48" s="26">
        <f t="shared" si="2"/>
        <v>0</v>
      </c>
    </row>
    <row r="49" spans="1:7" x14ac:dyDescent="0.25">
      <c r="A49" s="33"/>
      <c r="B49" s="30"/>
      <c r="C49" s="30"/>
      <c r="D49" s="30"/>
      <c r="E49" s="24">
        <f t="shared" si="0"/>
        <v>0</v>
      </c>
      <c r="F49" s="15">
        <f t="shared" si="1"/>
        <v>0</v>
      </c>
      <c r="G49" s="26">
        <f t="shared" si="2"/>
        <v>0</v>
      </c>
    </row>
    <row r="50" spans="1:7" x14ac:dyDescent="0.25">
      <c r="A50" s="33"/>
      <c r="B50" s="30"/>
      <c r="C50" s="30"/>
      <c r="D50" s="30"/>
      <c r="E50" s="24">
        <f t="shared" si="0"/>
        <v>0</v>
      </c>
      <c r="F50" s="15">
        <f t="shared" si="1"/>
        <v>0</v>
      </c>
      <c r="G50" s="26">
        <f t="shared" si="2"/>
        <v>0</v>
      </c>
    </row>
    <row r="51" spans="1:7" x14ac:dyDescent="0.25">
      <c r="A51" s="33"/>
      <c r="B51" s="30"/>
      <c r="C51" s="30"/>
      <c r="D51" s="30"/>
      <c r="E51" s="24">
        <f t="shared" si="0"/>
        <v>0</v>
      </c>
      <c r="F51" s="15">
        <f t="shared" si="1"/>
        <v>0</v>
      </c>
      <c r="G51" s="26">
        <f t="shared" si="2"/>
        <v>0</v>
      </c>
    </row>
    <row r="52" spans="1:7" x14ac:dyDescent="0.25">
      <c r="A52" s="33"/>
      <c r="B52" s="30"/>
      <c r="C52" s="30"/>
      <c r="D52" s="30"/>
      <c r="E52" s="24">
        <f t="shared" si="0"/>
        <v>0</v>
      </c>
      <c r="F52" s="15">
        <f t="shared" si="1"/>
        <v>0</v>
      </c>
      <c r="G52" s="26">
        <f t="shared" si="2"/>
        <v>0</v>
      </c>
    </row>
    <row r="53" spans="1:7" x14ac:dyDescent="0.25">
      <c r="A53" s="33"/>
      <c r="B53" s="30"/>
      <c r="C53" s="30"/>
      <c r="D53" s="30"/>
      <c r="E53" s="24">
        <f t="shared" si="0"/>
        <v>0</v>
      </c>
      <c r="F53" s="15">
        <f t="shared" si="1"/>
        <v>0</v>
      </c>
      <c r="G53" s="26">
        <f t="shared" si="2"/>
        <v>0</v>
      </c>
    </row>
    <row r="54" spans="1:7" x14ac:dyDescent="0.25">
      <c r="A54" s="33"/>
      <c r="B54" s="35"/>
      <c r="C54" s="35"/>
      <c r="D54" s="35"/>
      <c r="E54" s="24">
        <f t="shared" si="0"/>
        <v>0</v>
      </c>
      <c r="F54" s="15">
        <f t="shared" si="1"/>
        <v>0</v>
      </c>
      <c r="G54" s="26">
        <f t="shared" si="2"/>
        <v>0</v>
      </c>
    </row>
    <row r="55" spans="1:7" x14ac:dyDescent="0.25">
      <c r="A55" s="33"/>
      <c r="B55" s="30"/>
      <c r="C55" s="30"/>
      <c r="D55" s="30"/>
      <c r="E55" s="24">
        <f t="shared" si="0"/>
        <v>0</v>
      </c>
      <c r="F55" s="15">
        <f t="shared" si="1"/>
        <v>0</v>
      </c>
      <c r="G55" s="26">
        <f t="shared" si="2"/>
        <v>0</v>
      </c>
    </row>
    <row r="56" spans="1:7" ht="15.75" thickBot="1" x14ac:dyDescent="0.3">
      <c r="A56" s="36"/>
      <c r="B56" s="30"/>
      <c r="C56" s="30"/>
      <c r="D56" s="30"/>
      <c r="E56" s="25">
        <f t="shared" si="0"/>
        <v>0</v>
      </c>
      <c r="F56" s="27">
        <f t="shared" si="1"/>
        <v>0</v>
      </c>
      <c r="G56" s="28">
        <f t="shared" si="2"/>
        <v>0</v>
      </c>
    </row>
    <row r="57" spans="1:7" s="3" customFormat="1" ht="30.95" customHeight="1" thickBot="1" x14ac:dyDescent="0.3">
      <c r="A57" s="20" t="s">
        <v>23</v>
      </c>
      <c r="B57" s="37">
        <f t="shared" ref="B57:D57" si="3">SUM(B40:B56)</f>
        <v>41211.4</v>
      </c>
      <c r="C57" s="37">
        <f t="shared" si="3"/>
        <v>0</v>
      </c>
      <c r="D57" s="37">
        <f t="shared" si="3"/>
        <v>0</v>
      </c>
      <c r="E57" s="38">
        <f>SUM(E40:E56)</f>
        <v>41211.4</v>
      </c>
      <c r="F57" s="41">
        <f>SUM(F40:F56)</f>
        <v>11211.4</v>
      </c>
      <c r="G57" s="42">
        <f>SUM(G40:G56)</f>
        <v>30000</v>
      </c>
    </row>
    <row r="58" spans="1:7" s="3" customFormat="1" ht="15.95" customHeight="1" thickBot="1" x14ac:dyDescent="0.3">
      <c r="A58" s="72" t="s">
        <v>43</v>
      </c>
      <c r="B58" s="73"/>
      <c r="C58" s="73"/>
      <c r="D58" s="73"/>
      <c r="E58" s="74"/>
      <c r="F58" s="84"/>
      <c r="G58" s="85"/>
    </row>
    <row r="59" spans="1:7" s="3" customFormat="1" ht="15.75" thickBot="1" x14ac:dyDescent="0.3">
      <c r="A59" s="80" t="s">
        <v>42</v>
      </c>
      <c r="B59" s="81"/>
      <c r="C59" s="81"/>
      <c r="D59" s="81"/>
      <c r="E59" s="81"/>
      <c r="F59" s="82">
        <f>G57-F58</f>
        <v>30000</v>
      </c>
      <c r="G59" s="83"/>
    </row>
    <row r="60" spans="1:7" ht="15.75" thickBot="1" x14ac:dyDescent="0.3"/>
    <row r="61" spans="1:7" ht="90.75" thickBot="1" x14ac:dyDescent="0.3">
      <c r="A61" s="20" t="s">
        <v>33</v>
      </c>
      <c r="B61" s="63" t="s">
        <v>52</v>
      </c>
      <c r="C61" s="63"/>
      <c r="D61" s="63"/>
      <c r="E61" s="64"/>
    </row>
    <row r="63" spans="1:7" ht="26.1" customHeight="1" thickBot="1" x14ac:dyDescent="0.3">
      <c r="A63" s="65" t="s">
        <v>41</v>
      </c>
      <c r="B63" s="65"/>
      <c r="C63" s="65"/>
      <c r="D63" s="65"/>
      <c r="E63" s="65"/>
    </row>
    <row r="64" spans="1:7" ht="30.6" customHeight="1" x14ac:dyDescent="0.25">
      <c r="A64" s="89" t="s">
        <v>13</v>
      </c>
      <c r="B64" s="90"/>
      <c r="C64" s="87" t="s">
        <v>18</v>
      </c>
      <c r="D64" s="87"/>
      <c r="E64" s="88"/>
    </row>
    <row r="65" spans="1:5" ht="15" customHeight="1" x14ac:dyDescent="0.25">
      <c r="A65" s="106" t="s">
        <v>54</v>
      </c>
      <c r="B65" s="107"/>
      <c r="C65" s="48" t="s">
        <v>56</v>
      </c>
      <c r="D65" s="49"/>
      <c r="E65" s="50"/>
    </row>
    <row r="66" spans="1:5" x14ac:dyDescent="0.25">
      <c r="A66" s="108"/>
      <c r="B66" s="109"/>
      <c r="C66" s="51"/>
      <c r="D66" s="52"/>
      <c r="E66" s="53"/>
    </row>
    <row r="67" spans="1:5" x14ac:dyDescent="0.25">
      <c r="A67" s="46"/>
      <c r="B67" s="47"/>
      <c r="C67" s="51"/>
      <c r="D67" s="52"/>
      <c r="E67" s="53"/>
    </row>
    <row r="68" spans="1:5" x14ac:dyDescent="0.25">
      <c r="A68" s="46"/>
      <c r="B68" s="47"/>
      <c r="C68" s="51"/>
      <c r="D68" s="52"/>
      <c r="E68" s="53"/>
    </row>
    <row r="69" spans="1:5" x14ac:dyDescent="0.25">
      <c r="A69" s="46"/>
      <c r="B69" s="47"/>
      <c r="C69" s="51"/>
      <c r="D69" s="52"/>
      <c r="E69" s="53"/>
    </row>
    <row r="70" spans="1:5" x14ac:dyDescent="0.25">
      <c r="A70" s="46"/>
      <c r="B70" s="47"/>
      <c r="C70" s="51"/>
      <c r="D70" s="52"/>
      <c r="E70" s="53"/>
    </row>
    <row r="71" spans="1:5" ht="15.75" thickBot="1" x14ac:dyDescent="0.3">
      <c r="A71" s="57"/>
      <c r="B71" s="58"/>
      <c r="C71" s="54"/>
      <c r="D71" s="55"/>
      <c r="E71" s="56"/>
    </row>
    <row r="73" spans="1:5" x14ac:dyDescent="0.25">
      <c r="A73" s="3" t="s">
        <v>32</v>
      </c>
    </row>
    <row r="74" spans="1:5" x14ac:dyDescent="0.25">
      <c r="A74" s="3" t="s">
        <v>26</v>
      </c>
    </row>
    <row r="75" spans="1:5" x14ac:dyDescent="0.25">
      <c r="A75" s="3" t="s">
        <v>27</v>
      </c>
    </row>
    <row r="76" spans="1:5" x14ac:dyDescent="0.25">
      <c r="A76" s="3" t="s">
        <v>39</v>
      </c>
    </row>
    <row r="77" spans="1:5" x14ac:dyDescent="0.25">
      <c r="A77" s="3" t="s">
        <v>40</v>
      </c>
    </row>
    <row r="79" spans="1:5" x14ac:dyDescent="0.25">
      <c r="A79" s="2" t="s">
        <v>10</v>
      </c>
      <c r="B79" s="59"/>
      <c r="C79" s="59"/>
    </row>
    <row r="80" spans="1:5" x14ac:dyDescent="0.25">
      <c r="B80" s="45" t="s">
        <v>19</v>
      </c>
      <c r="C80" s="45"/>
    </row>
  </sheetData>
  <mergeCells count="40">
    <mergeCell ref="F59:G59"/>
    <mergeCell ref="F58:G58"/>
    <mergeCell ref="A1:D1"/>
    <mergeCell ref="C64:E64"/>
    <mergeCell ref="A64:B64"/>
    <mergeCell ref="A3:B3"/>
    <mergeCell ref="A27:D27"/>
    <mergeCell ref="B28:D28"/>
    <mergeCell ref="B9:D9"/>
    <mergeCell ref="B6:D6"/>
    <mergeCell ref="B7:D7"/>
    <mergeCell ref="B8:D8"/>
    <mergeCell ref="A25:D25"/>
    <mergeCell ref="B13:D13"/>
    <mergeCell ref="B15:D15"/>
    <mergeCell ref="B35:D35"/>
    <mergeCell ref="A38:G38"/>
    <mergeCell ref="B61:E61"/>
    <mergeCell ref="A63:E63"/>
    <mergeCell ref="B16:D16"/>
    <mergeCell ref="A24:D24"/>
    <mergeCell ref="A58:E58"/>
    <mergeCell ref="A21:D21"/>
    <mergeCell ref="B29:D29"/>
    <mergeCell ref="B30:D30"/>
    <mergeCell ref="B31:D31"/>
    <mergeCell ref="B32:D32"/>
    <mergeCell ref="B33:D33"/>
    <mergeCell ref="B34:D34"/>
    <mergeCell ref="A22:D22"/>
    <mergeCell ref="A59:E59"/>
    <mergeCell ref="B80:C80"/>
    <mergeCell ref="A68:B68"/>
    <mergeCell ref="A69:B69"/>
    <mergeCell ref="A70:B70"/>
    <mergeCell ref="C65:E71"/>
    <mergeCell ref="A67:B67"/>
    <mergeCell ref="A71:B71"/>
    <mergeCell ref="B79:C79"/>
    <mergeCell ref="A65:B66"/>
  </mergeCells>
  <hyperlinks>
    <hyperlink ref="D17" r:id="rId1" xr:uid="{E2C0765E-E7B0-4E05-9F63-BA641D7DC877}"/>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Sheet1!_Hlk102996774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Kristjan Meister</cp:lastModifiedBy>
  <dcterms:created xsi:type="dcterms:W3CDTF">2025-08-12T06:56:37Z</dcterms:created>
  <dcterms:modified xsi:type="dcterms:W3CDTF">2025-09-29T10:47:56Z</dcterms:modified>
</cp:coreProperties>
</file>